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01092021" sheetId="4" r:id="rId1"/>
    <sheet name="01052022)" sheetId="5" r:id="rId2"/>
  </sheets>
  <calcPr calcId="145621"/>
</workbook>
</file>

<file path=xl/calcChain.xml><?xml version="1.0" encoding="utf-8"?>
<calcChain xmlns="http://schemas.openxmlformats.org/spreadsheetml/2006/main">
  <c r="J39" i="5" l="1"/>
  <c r="J35" i="5"/>
  <c r="J33" i="5"/>
  <c r="I32" i="5"/>
  <c r="H32" i="5"/>
  <c r="G32" i="5"/>
  <c r="F32" i="5"/>
  <c r="E32" i="5"/>
  <c r="D32" i="5"/>
  <c r="C32" i="5"/>
  <c r="J31" i="5"/>
  <c r="I30" i="5"/>
  <c r="H30" i="5"/>
  <c r="G30" i="5"/>
  <c r="F30" i="5"/>
  <c r="E30" i="5"/>
  <c r="D30" i="5"/>
  <c r="C30" i="5"/>
  <c r="J29" i="5"/>
  <c r="I28" i="5"/>
  <c r="H28" i="5"/>
  <c r="G28" i="5"/>
  <c r="F28" i="5"/>
  <c r="E28" i="5"/>
  <c r="D28" i="5"/>
  <c r="C28" i="5"/>
  <c r="J27" i="5"/>
  <c r="I26" i="5"/>
  <c r="H26" i="5"/>
  <c r="G26" i="5"/>
  <c r="F26" i="5"/>
  <c r="E26" i="5"/>
  <c r="D26" i="5"/>
  <c r="C26" i="5"/>
  <c r="J25" i="5"/>
  <c r="J23" i="5"/>
  <c r="I21" i="5"/>
  <c r="H21" i="5"/>
  <c r="G21" i="5"/>
  <c r="F21" i="5"/>
  <c r="E21" i="5"/>
  <c r="D21" i="5"/>
  <c r="C21" i="5"/>
  <c r="J20" i="5"/>
  <c r="I19" i="5"/>
  <c r="H19" i="5"/>
  <c r="G19" i="5"/>
  <c r="F19" i="5"/>
  <c r="E19" i="5"/>
  <c r="D19" i="5"/>
  <c r="C19" i="5"/>
  <c r="J18" i="5"/>
  <c r="I17" i="5"/>
  <c r="H17" i="5"/>
  <c r="G17" i="5"/>
  <c r="F17" i="5"/>
  <c r="E17" i="5"/>
  <c r="D17" i="5"/>
  <c r="C17" i="5"/>
  <c r="J16" i="5"/>
  <c r="I15" i="5"/>
  <c r="H15" i="5"/>
  <c r="G15" i="5"/>
  <c r="F15" i="5"/>
  <c r="E15" i="5"/>
  <c r="D15" i="5"/>
  <c r="C15" i="5"/>
  <c r="J14" i="5"/>
  <c r="I13" i="5"/>
  <c r="H13" i="5"/>
  <c r="G13" i="5"/>
  <c r="F13" i="5"/>
  <c r="E13" i="5"/>
  <c r="D13" i="5"/>
  <c r="C13" i="5"/>
  <c r="J12" i="5"/>
  <c r="I11" i="5"/>
  <c r="H11" i="5"/>
  <c r="G11" i="5"/>
  <c r="F11" i="5"/>
  <c r="E11" i="5"/>
  <c r="D11" i="5"/>
  <c r="C11" i="5"/>
  <c r="J10" i="5"/>
  <c r="J9" i="5"/>
  <c r="I33" i="4" l="1"/>
  <c r="H33" i="4"/>
  <c r="G33" i="4"/>
  <c r="F33" i="4"/>
  <c r="E33" i="4"/>
  <c r="D33" i="4"/>
  <c r="C33" i="4"/>
  <c r="I31" i="4"/>
  <c r="H31" i="4"/>
  <c r="G31" i="4"/>
  <c r="F31" i="4"/>
  <c r="E31" i="4"/>
  <c r="D31" i="4"/>
  <c r="C31" i="4"/>
  <c r="I29" i="4"/>
  <c r="H29" i="4"/>
  <c r="G29" i="4"/>
  <c r="F29" i="4"/>
  <c r="E29" i="4"/>
  <c r="D29" i="4"/>
  <c r="C29" i="4"/>
  <c r="I27" i="4"/>
  <c r="H27" i="4"/>
  <c r="G27" i="4"/>
  <c r="F27" i="4"/>
  <c r="E27" i="4"/>
  <c r="D27" i="4"/>
  <c r="C27" i="4"/>
  <c r="I22" i="4"/>
  <c r="H22" i="4"/>
  <c r="G22" i="4"/>
  <c r="F22" i="4"/>
  <c r="E22" i="4"/>
  <c r="D22" i="4"/>
  <c r="C22" i="4"/>
  <c r="I20" i="4"/>
  <c r="H20" i="4"/>
  <c r="G20" i="4"/>
  <c r="F20" i="4"/>
  <c r="E20" i="4"/>
  <c r="D20" i="4"/>
  <c r="C20" i="4"/>
  <c r="I18" i="4"/>
  <c r="H18" i="4"/>
  <c r="G18" i="4"/>
  <c r="F18" i="4"/>
  <c r="E18" i="4"/>
  <c r="D18" i="4"/>
  <c r="C18" i="4"/>
  <c r="I16" i="4"/>
  <c r="H16" i="4"/>
  <c r="G16" i="4"/>
  <c r="F16" i="4"/>
  <c r="E16" i="4"/>
  <c r="D16" i="4"/>
  <c r="C16" i="4"/>
  <c r="I14" i="4"/>
  <c r="H14" i="4"/>
  <c r="G14" i="4"/>
  <c r="F14" i="4"/>
  <c r="E14" i="4"/>
  <c r="D14" i="4"/>
  <c r="C14" i="4"/>
  <c r="I12" i="4"/>
  <c r="H12" i="4"/>
  <c r="G12" i="4"/>
  <c r="F12" i="4"/>
  <c r="E12" i="4"/>
  <c r="D12" i="4"/>
  <c r="C12" i="4"/>
  <c r="J40" i="4" l="1"/>
  <c r="J36" i="4"/>
  <c r="J34" i="4"/>
  <c r="J32" i="4"/>
  <c r="J30" i="4"/>
  <c r="J28" i="4"/>
  <c r="J26" i="4"/>
  <c r="J24" i="4"/>
  <c r="J21" i="4"/>
  <c r="J19" i="4"/>
  <c r="J17" i="4"/>
  <c r="J15" i="4"/>
  <c r="J13" i="4"/>
  <c r="J11" i="4"/>
  <c r="J10" i="4"/>
</calcChain>
</file>

<file path=xl/sharedStrings.xml><?xml version="1.0" encoding="utf-8"?>
<sst xmlns="http://schemas.openxmlformats.org/spreadsheetml/2006/main" count="114" uniqueCount="50">
  <si>
    <t>численность детей по школе возраст (репрезентативность выборки с 12- 18 лет)</t>
  </si>
  <si>
    <t>количество детей-сирот и детей, оставшихся без попечения родителей</t>
  </si>
  <si>
    <t>количество несовершеннолетних обучающихся из неполных семей</t>
  </si>
  <si>
    <t>количество несовершеннолетних, испытывающих трудности в развитии и социальной адаптации</t>
  </si>
  <si>
    <t>количество несовершеннолетних обучающихся, находящихся в трудной жизненной ситуации и в социально опасном положении</t>
  </si>
  <si>
    <t>количество несовершеннолетних обучающихся, находящихся в различных группах риска, в том числе по результатам проведения социально-психологического тестирования</t>
  </si>
  <si>
    <t>1. Показатели по выявлению групп социального риска среди обучающихся</t>
  </si>
  <si>
    <t>количество несовершеннолетних, совершивших преступления</t>
  </si>
  <si>
    <t>количество несовершеннолетних обучающихся, совершивших административные правонарушения и иные антиобщественные действия</t>
  </si>
  <si>
    <t>количество детей, находящихся на учете в ПДН (на начало/на конец учебного года</t>
  </si>
  <si>
    <t>количество обучающихся, снятых с учета в текущем календарном году</t>
  </si>
  <si>
    <t>количество случаев буллинга</t>
  </si>
  <si>
    <t>количество самоубийств/попыток самоубийств</t>
  </si>
  <si>
    <t>количество обучающихся, охваченных индивидуальными профилактическими мероприятиями, осуществляемыми школой в отношении подростков с проявлениями деструктивного поведения, обучающихся и семей, находящихся в социально опасном положении в ОО с низким уровнем сформированных ценностных ориентаций</t>
  </si>
  <si>
    <t>3. Показатели  по профилактике деструктивного поведения обучающихся</t>
  </si>
  <si>
    <t xml:space="preserve">МОНИТОРИНГ ПОКАЗАТЕЛЕЙ по выявлению групп социального риска среди обучающихся, по учету обучающихся с деструктивными проявлениями.  Показатели  по профилактике деструктивного поведения обучающихся на 01.09.2021 </t>
  </si>
  <si>
    <t>МБОУ "Харовская СОШ № 2"</t>
  </si>
  <si>
    <t>МБОУ "Ильинская ООШ"</t>
  </si>
  <si>
    <t>МБОУ "Пундужская ООШ"</t>
  </si>
  <si>
    <t>МБОУ "Семигородская ООШ"</t>
  </si>
  <si>
    <t>МБОУ "Шапшинская ООШ"</t>
  </si>
  <si>
    <t>Итого</t>
  </si>
  <si>
    <t>МБОУ "Сорожинская ООШ им. Ильи Налётова""</t>
  </si>
  <si>
    <t>МБОУ "Харовская СОШ имени В.Прокатова"</t>
  </si>
  <si>
    <t>количество правонарушений со стороны обучающихся, связанных с курением/употреблением алкоголя</t>
  </si>
  <si>
    <t>количество несовершеннолетних обучающихся из малообеспеченных семей, многодетных</t>
  </si>
  <si>
    <t>2. Показатели по учету обучающихся с деструктивными проявлениями, по учету обучающихся с деструктивными проявлениями</t>
  </si>
  <si>
    <t xml:space="preserve">МОНИТОРИНГ ПОКАЗАТЕЛЕЙ по выявлению групп социального риска среди обучающихся, по учету обучающихся с деструктивными проявлениями.  Показатели  по профилактике деструктивного поведения обучающихся на 01.05.2022 </t>
  </si>
  <si>
    <t>Х</t>
  </si>
  <si>
    <t>доля  детей-сирот и детей, оставшихся без попечения родителей, %</t>
  </si>
  <si>
    <t>доля несовершеннолетних обучающихся из малообеспеченных семей, многодетных, %</t>
  </si>
  <si>
    <t>доля несовершеннолетних обучающихся из неполных семей, %</t>
  </si>
  <si>
    <t>доля несовершеннолетних, испытывающих трудности в развитии и социальной адаптации, %</t>
  </si>
  <si>
    <t>доля несовершеннолетних обучающихся, находящихся в различных группах риска, в том числе по результатам проведения социально-психологического тестирования, %</t>
  </si>
  <si>
    <t>доля несовершеннолетних, совершивших преступления, %</t>
  </si>
  <si>
    <t>доля несовершеннолетних обучающихся, совершивших административные правонарушения и иные антиобщественные действия, %</t>
  </si>
  <si>
    <t>доля  детей, находящихся на учете в ПДН (на начало/на конец учебного года, %</t>
  </si>
  <si>
    <t>доля обучающихся, снятых с учета в текущем календарном году, %</t>
  </si>
  <si>
    <t>доля правонарушений со стороны обучающихся, связанных с курением/употреблением алкоголя, %</t>
  </si>
  <si>
    <t>доля случаев буллинга, %</t>
  </si>
  <si>
    <t>доля самоубийств/попыток самоубийств, %</t>
  </si>
  <si>
    <t>доля обучающихся, охваченных индивидуальными профилактическими мероприятиями, осуществляемыми школой в отношении подростков с проявлениями деструктивного поведения, обучающихся и семей, находящихся в социально опасном положении в ОО с низким уровнем сформированных ценностных ориентаций, %</t>
  </si>
  <si>
    <t>доля ОО  с высоким/низким уровнем буллинга (травли), %</t>
  </si>
  <si>
    <t>доля ОО, в которых сформированы программы и планы мероприятий по противодействию деструктивным проявлениям в поведении обучающихся, %</t>
  </si>
  <si>
    <t>доля несовершеннолетних обучающихся, находящихся в трудной жизненной ситуации и в социально опасном положении, %</t>
  </si>
  <si>
    <t>Майорова Н.Г. 3-23-04</t>
  </si>
  <si>
    <t>УТВЕРЖДЕНО</t>
  </si>
  <si>
    <t>Начальник управления образования администрации Харовского муниципального района</t>
  </si>
  <si>
    <t>_________________Е.В.  Громова</t>
  </si>
  <si>
    <t>Начальник управления образования администрации Харовского муниципального района                                               Е.В.Громова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</si>
</sst>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wrapText="1"/>
    </xf>
    <xf numFmtId="1" fontId="1" fillId="0" borderId="1" xfId="0" applyNumberFormat="1" applyFont="1" applyBorder="1" applyAlignment="1">
      <alignment horizontal="right" wrapText="1"/>
    </xf>
    <xf numFmtId="1" fontId="0" fillId="0" borderId="1" xfId="0" applyNumberFormat="1" applyBorder="1" applyAlignment="1">
      <alignment wrapText="1"/>
    </xf>
    <xf numFmtId="164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1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4" fillId="0" borderId="0" xfId="0" applyFont="1"/>
    <xf numFmtId="14" fontId="4" fillId="0" borderId="0" xfId="0" applyNumberFormat="1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2095500</xdr:colOff>
      <xdr:row>1</xdr:row>
      <xdr:rowOff>638175</xdr:rowOff>
    </xdr:from>
    <xdr:to>
      <xdr:col>1</xdr:col>
      <xdr:colOff>2390775</xdr:colOff>
      <xdr:row>1</xdr:row>
      <xdr:rowOff>895350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828675"/>
          <a:ext cx="29527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5"/>
  <sheetViews>
    <sheetView tabSelected="1" workbookViewId="0">
      <selection activeCell="E2" sqref="E2"/>
    </sheetView>
  </sheetViews>
  <sheetFormatPr defaultRowHeight="15" x14ac:dyDescent="0.25"/>
  <cols>
    <col min="2" max="2" width="71" customWidth="1"/>
    <col min="3" max="3" width="13.140625" bestFit="1" customWidth="1"/>
  </cols>
  <sheetData>
    <row r="1" spans="2:20" s="19" customFormat="1" x14ac:dyDescent="0.25">
      <c r="B1" s="19" t="s">
        <v>46</v>
      </c>
    </row>
    <row r="2" spans="2:20" s="19" customFormat="1" ht="98.25" customHeight="1" x14ac:dyDescent="0.25">
      <c r="B2" s="23" t="s">
        <v>49</v>
      </c>
    </row>
    <row r="3" spans="2:20" s="19" customFormat="1" x14ac:dyDescent="0.25">
      <c r="B3"/>
    </row>
    <row r="4" spans="2:20" s="19" customFormat="1" x14ac:dyDescent="0.25">
      <c r="B4" s="20">
        <v>44449</v>
      </c>
    </row>
    <row r="6" spans="2:20" ht="52.5" customHeight="1" x14ac:dyDescent="0.25">
      <c r="B6" s="21" t="s">
        <v>15</v>
      </c>
      <c r="C6" s="21"/>
      <c r="D6" s="21"/>
      <c r="E6" s="21"/>
      <c r="F6" s="21"/>
      <c r="G6" s="21"/>
      <c r="H6" s="21"/>
      <c r="I6" s="21"/>
      <c r="J6" s="21"/>
    </row>
    <row r="7" spans="2:20" ht="15.75" x14ac:dyDescent="0.25">
      <c r="B7" s="3"/>
      <c r="C7" s="3"/>
      <c r="D7" s="3"/>
      <c r="E7" s="3"/>
      <c r="F7" s="3"/>
      <c r="G7" s="3"/>
      <c r="H7" s="3"/>
      <c r="I7" s="3"/>
      <c r="J7" s="3"/>
    </row>
    <row r="8" spans="2:20" ht="128.25" customHeight="1" x14ac:dyDescent="0.25">
      <c r="B8" s="5"/>
      <c r="C8" s="5" t="s">
        <v>23</v>
      </c>
      <c r="D8" s="5" t="s">
        <v>16</v>
      </c>
      <c r="E8" s="5" t="s">
        <v>17</v>
      </c>
      <c r="F8" s="5" t="s">
        <v>18</v>
      </c>
      <c r="G8" s="5" t="s">
        <v>19</v>
      </c>
      <c r="H8" s="5" t="s">
        <v>22</v>
      </c>
      <c r="I8" s="5" t="s">
        <v>20</v>
      </c>
      <c r="J8" s="4" t="s">
        <v>21</v>
      </c>
      <c r="K8" s="2"/>
      <c r="L8" s="2"/>
      <c r="M8" s="2"/>
      <c r="N8" s="2"/>
      <c r="O8" s="2"/>
      <c r="P8" s="2"/>
      <c r="Q8" s="2"/>
      <c r="R8" s="2"/>
      <c r="S8" s="2"/>
      <c r="T8" s="2"/>
    </row>
    <row r="9" spans="2:20" ht="31.5" x14ac:dyDescent="0.25">
      <c r="B9" s="5" t="s">
        <v>6</v>
      </c>
      <c r="C9" s="6"/>
      <c r="D9" s="6"/>
      <c r="E9" s="6"/>
      <c r="F9" s="6"/>
      <c r="G9" s="6"/>
      <c r="H9" s="6"/>
      <c r="I9" s="6"/>
      <c r="J9" s="6"/>
      <c r="K9" s="2"/>
      <c r="L9" s="2"/>
      <c r="M9" s="2"/>
      <c r="N9" s="2"/>
      <c r="O9" s="2"/>
      <c r="P9" s="2"/>
      <c r="Q9" s="2"/>
      <c r="R9" s="2"/>
      <c r="S9" s="2"/>
      <c r="T9" s="2"/>
    </row>
    <row r="10" spans="2:20" ht="31.5" x14ac:dyDescent="0.25">
      <c r="B10" s="5" t="s">
        <v>0</v>
      </c>
      <c r="C10" s="7">
        <v>440</v>
      </c>
      <c r="D10" s="7">
        <v>172</v>
      </c>
      <c r="E10" s="7">
        <v>9</v>
      </c>
      <c r="F10" s="7">
        <v>28</v>
      </c>
      <c r="G10" s="7">
        <v>18</v>
      </c>
      <c r="H10" s="7">
        <v>65</v>
      </c>
      <c r="I10" s="7">
        <v>9</v>
      </c>
      <c r="J10" s="7">
        <f>C10+D10+E10+F10+G10+H10+I10</f>
        <v>741</v>
      </c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2:20" ht="31.5" x14ac:dyDescent="0.25">
      <c r="B11" s="5" t="s">
        <v>1</v>
      </c>
      <c r="C11" s="7">
        <v>12</v>
      </c>
      <c r="D11" s="7">
        <v>9</v>
      </c>
      <c r="E11" s="7">
        <v>0</v>
      </c>
      <c r="F11" s="7">
        <v>2</v>
      </c>
      <c r="G11" s="7">
        <v>0</v>
      </c>
      <c r="H11" s="7">
        <v>5</v>
      </c>
      <c r="I11" s="7">
        <v>1</v>
      </c>
      <c r="J11" s="7">
        <f t="shared" ref="J11:J40" si="0">C11+D11+E11+F11+G11+H11+I11</f>
        <v>29</v>
      </c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2:20" ht="15.75" x14ac:dyDescent="0.25">
      <c r="B12" s="5" t="s">
        <v>29</v>
      </c>
      <c r="C12" s="7">
        <f>C11/C10*100</f>
        <v>2.7272727272727271</v>
      </c>
      <c r="D12" s="7">
        <f t="shared" ref="D12:I12" si="1">D11/D10*100</f>
        <v>5.2325581395348841</v>
      </c>
      <c r="E12" s="7">
        <f t="shared" si="1"/>
        <v>0</v>
      </c>
      <c r="F12" s="7">
        <f t="shared" si="1"/>
        <v>7.1428571428571423</v>
      </c>
      <c r="G12" s="7">
        <f t="shared" si="1"/>
        <v>0</v>
      </c>
      <c r="H12" s="7">
        <f t="shared" si="1"/>
        <v>7.6923076923076925</v>
      </c>
      <c r="I12" s="7">
        <f t="shared" si="1"/>
        <v>11.111111111111111</v>
      </c>
      <c r="J12" s="7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2:20" ht="31.5" x14ac:dyDescent="0.25">
      <c r="B13" s="5" t="s">
        <v>25</v>
      </c>
      <c r="C13" s="7">
        <v>197</v>
      </c>
      <c r="D13" s="7">
        <v>95</v>
      </c>
      <c r="E13" s="7">
        <v>9</v>
      </c>
      <c r="F13" s="7">
        <v>10</v>
      </c>
      <c r="G13" s="7">
        <v>11</v>
      </c>
      <c r="H13" s="7">
        <v>45</v>
      </c>
      <c r="I13" s="7">
        <v>9</v>
      </c>
      <c r="J13" s="7">
        <f t="shared" si="0"/>
        <v>376</v>
      </c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2:20" ht="36" customHeight="1" x14ac:dyDescent="0.25">
      <c r="B14" s="5" t="s">
        <v>30</v>
      </c>
      <c r="C14" s="7">
        <f>C13/C10*100</f>
        <v>44.772727272727273</v>
      </c>
      <c r="D14" s="7">
        <f t="shared" ref="D14:I14" si="2">D13/D10*100</f>
        <v>55.232558139534881</v>
      </c>
      <c r="E14" s="7">
        <f t="shared" si="2"/>
        <v>100</v>
      </c>
      <c r="F14" s="7">
        <f t="shared" si="2"/>
        <v>35.714285714285715</v>
      </c>
      <c r="G14" s="7">
        <f t="shared" si="2"/>
        <v>61.111111111111114</v>
      </c>
      <c r="H14" s="7">
        <f t="shared" si="2"/>
        <v>69.230769230769226</v>
      </c>
      <c r="I14" s="7">
        <f t="shared" si="2"/>
        <v>100</v>
      </c>
      <c r="J14" s="7" t="s">
        <v>28</v>
      </c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2:20" ht="15.75" x14ac:dyDescent="0.25">
      <c r="B15" s="5" t="s">
        <v>2</v>
      </c>
      <c r="C15" s="7">
        <v>40</v>
      </c>
      <c r="D15" s="7">
        <v>25</v>
      </c>
      <c r="E15" s="7">
        <v>3</v>
      </c>
      <c r="F15" s="7">
        <v>3</v>
      </c>
      <c r="G15" s="7">
        <v>4</v>
      </c>
      <c r="H15" s="7">
        <v>15</v>
      </c>
      <c r="I15" s="7">
        <v>4</v>
      </c>
      <c r="J15" s="7">
        <f t="shared" si="0"/>
        <v>94</v>
      </c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2:20" ht="15.75" x14ac:dyDescent="0.25">
      <c r="B16" s="5" t="s">
        <v>31</v>
      </c>
      <c r="C16" s="7">
        <f>C15/C10*100</f>
        <v>9.0909090909090917</v>
      </c>
      <c r="D16" s="7">
        <f t="shared" ref="D16:I16" si="3">D15/D10*100</f>
        <v>14.534883720930234</v>
      </c>
      <c r="E16" s="7">
        <f t="shared" si="3"/>
        <v>33.333333333333329</v>
      </c>
      <c r="F16" s="7">
        <f t="shared" si="3"/>
        <v>10.714285714285714</v>
      </c>
      <c r="G16" s="7">
        <f t="shared" si="3"/>
        <v>22.222222222222221</v>
      </c>
      <c r="H16" s="7">
        <f t="shared" si="3"/>
        <v>23.076923076923077</v>
      </c>
      <c r="I16" s="7">
        <f t="shared" si="3"/>
        <v>44.444444444444443</v>
      </c>
      <c r="J16" s="7" t="s">
        <v>28</v>
      </c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2:20" ht="31.5" x14ac:dyDescent="0.25">
      <c r="B17" s="5" t="s">
        <v>3</v>
      </c>
      <c r="C17" s="7">
        <v>56</v>
      </c>
      <c r="D17" s="7">
        <v>26</v>
      </c>
      <c r="E17" s="7">
        <v>4</v>
      </c>
      <c r="F17" s="7">
        <v>4</v>
      </c>
      <c r="G17" s="7">
        <v>1</v>
      </c>
      <c r="H17" s="7">
        <v>47</v>
      </c>
      <c r="I17" s="7">
        <v>2</v>
      </c>
      <c r="J17" s="7">
        <f t="shared" si="0"/>
        <v>140</v>
      </c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2:20" ht="31.5" x14ac:dyDescent="0.25">
      <c r="B18" s="5" t="s">
        <v>32</v>
      </c>
      <c r="C18" s="7">
        <f>C17/C10*100</f>
        <v>12.727272727272727</v>
      </c>
      <c r="D18" s="7">
        <f t="shared" ref="D18:I18" si="4">D17/D10*100</f>
        <v>15.11627906976744</v>
      </c>
      <c r="E18" s="7">
        <f t="shared" si="4"/>
        <v>44.444444444444443</v>
      </c>
      <c r="F18" s="7">
        <f t="shared" si="4"/>
        <v>14.285714285714285</v>
      </c>
      <c r="G18" s="7">
        <f t="shared" si="4"/>
        <v>5.5555555555555554</v>
      </c>
      <c r="H18" s="7">
        <f t="shared" si="4"/>
        <v>72.307692307692307</v>
      </c>
      <c r="I18" s="7">
        <f t="shared" si="4"/>
        <v>22.222222222222221</v>
      </c>
      <c r="J18" s="7" t="s">
        <v>28</v>
      </c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2:20" ht="31.5" x14ac:dyDescent="0.25">
      <c r="B19" s="5" t="s">
        <v>4</v>
      </c>
      <c r="C19" s="7">
        <v>2</v>
      </c>
      <c r="D19" s="7">
        <v>1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f t="shared" si="0"/>
        <v>3</v>
      </c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2:20" ht="31.5" x14ac:dyDescent="0.25">
      <c r="B20" s="5" t="s">
        <v>44</v>
      </c>
      <c r="C20" s="9">
        <f>C19/C10*100</f>
        <v>0.45454545454545453</v>
      </c>
      <c r="D20" s="9">
        <f t="shared" ref="D20:I20" si="5">D19/D10*100</f>
        <v>0.58139534883720934</v>
      </c>
      <c r="E20" s="9">
        <f t="shared" si="5"/>
        <v>0</v>
      </c>
      <c r="F20" s="9">
        <f t="shared" si="5"/>
        <v>0</v>
      </c>
      <c r="G20" s="9">
        <f t="shared" si="5"/>
        <v>0</v>
      </c>
      <c r="H20" s="9">
        <f t="shared" si="5"/>
        <v>0</v>
      </c>
      <c r="I20" s="9">
        <f t="shared" si="5"/>
        <v>0</v>
      </c>
      <c r="J20" s="7" t="s">
        <v>28</v>
      </c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2:20" ht="47.25" x14ac:dyDescent="0.25">
      <c r="B21" s="5" t="s">
        <v>5</v>
      </c>
      <c r="C21" s="7">
        <v>25</v>
      </c>
      <c r="D21" s="7">
        <v>6</v>
      </c>
      <c r="E21" s="7">
        <v>1</v>
      </c>
      <c r="F21" s="7">
        <v>0</v>
      </c>
      <c r="G21" s="7">
        <v>1</v>
      </c>
      <c r="H21" s="7">
        <v>1</v>
      </c>
      <c r="I21" s="7">
        <v>1</v>
      </c>
      <c r="J21" s="7">
        <f t="shared" si="0"/>
        <v>35</v>
      </c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2:20" ht="47.25" x14ac:dyDescent="0.25">
      <c r="B22" s="5" t="s">
        <v>33</v>
      </c>
      <c r="C22" s="7">
        <f>C21/C10*100</f>
        <v>5.6818181818181817</v>
      </c>
      <c r="D22" s="7">
        <f t="shared" ref="D22:I22" si="6">D21/D10*100</f>
        <v>3.4883720930232558</v>
      </c>
      <c r="E22" s="7">
        <f t="shared" si="6"/>
        <v>11.111111111111111</v>
      </c>
      <c r="F22" s="7">
        <f t="shared" si="6"/>
        <v>0</v>
      </c>
      <c r="G22" s="7">
        <f t="shared" si="6"/>
        <v>5.5555555555555554</v>
      </c>
      <c r="H22" s="7">
        <f t="shared" si="6"/>
        <v>1.5384615384615385</v>
      </c>
      <c r="I22" s="7">
        <f t="shared" si="6"/>
        <v>11.111111111111111</v>
      </c>
      <c r="J22" s="7" t="s">
        <v>28</v>
      </c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2:20" ht="47.25" x14ac:dyDescent="0.25">
      <c r="B23" s="5" t="s">
        <v>26</v>
      </c>
      <c r="C23" s="7"/>
      <c r="D23" s="7"/>
      <c r="E23" s="7"/>
      <c r="F23" s="7"/>
      <c r="G23" s="7"/>
      <c r="H23" s="7"/>
      <c r="I23" s="7"/>
      <c r="J23" s="7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2:20" ht="15.75" x14ac:dyDescent="0.25">
      <c r="B24" s="5" t="s">
        <v>7</v>
      </c>
      <c r="C24" s="7">
        <v>0</v>
      </c>
      <c r="D24" s="7">
        <v>1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f t="shared" si="0"/>
        <v>1</v>
      </c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2:20" ht="15.75" x14ac:dyDescent="0.25">
      <c r="B25" s="5" t="s">
        <v>34</v>
      </c>
      <c r="C25" s="7"/>
      <c r="D25" s="7"/>
      <c r="E25" s="7"/>
      <c r="F25" s="7"/>
      <c r="G25" s="7"/>
      <c r="H25" s="7"/>
      <c r="I25" s="7"/>
      <c r="J25" s="7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2:20" ht="47.25" x14ac:dyDescent="0.25">
      <c r="B26" s="5" t="s">
        <v>8</v>
      </c>
      <c r="C26" s="7">
        <v>3</v>
      </c>
      <c r="D26" s="7">
        <v>1</v>
      </c>
      <c r="E26" s="7">
        <v>0</v>
      </c>
      <c r="F26" s="7">
        <v>0</v>
      </c>
      <c r="G26" s="7">
        <v>0</v>
      </c>
      <c r="H26" s="7">
        <v>1</v>
      </c>
      <c r="I26" s="7">
        <v>0</v>
      </c>
      <c r="J26" s="7">
        <f t="shared" si="0"/>
        <v>5</v>
      </c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2:20" ht="47.25" x14ac:dyDescent="0.25">
      <c r="B27" s="5" t="s">
        <v>35</v>
      </c>
      <c r="C27" s="7">
        <f>C26/C10*100</f>
        <v>0.68181818181818177</v>
      </c>
      <c r="D27" s="7">
        <f t="shared" ref="D27:I27" si="7">D26/D10*100</f>
        <v>0.58139534883720934</v>
      </c>
      <c r="E27" s="7">
        <f t="shared" si="7"/>
        <v>0</v>
      </c>
      <c r="F27" s="7">
        <f t="shared" si="7"/>
        <v>0</v>
      </c>
      <c r="G27" s="7">
        <f t="shared" si="7"/>
        <v>0</v>
      </c>
      <c r="H27" s="7">
        <f t="shared" si="7"/>
        <v>1.5384615384615385</v>
      </c>
      <c r="I27" s="7">
        <f t="shared" si="7"/>
        <v>0</v>
      </c>
      <c r="J27" s="7" t="s">
        <v>28</v>
      </c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2:20" ht="31.5" x14ac:dyDescent="0.25">
      <c r="B28" s="5" t="s">
        <v>9</v>
      </c>
      <c r="C28" s="7">
        <v>17</v>
      </c>
      <c r="D28" s="7">
        <v>4</v>
      </c>
      <c r="E28" s="7">
        <v>0</v>
      </c>
      <c r="F28" s="7">
        <v>1</v>
      </c>
      <c r="G28" s="7">
        <v>5</v>
      </c>
      <c r="H28" s="7">
        <v>10</v>
      </c>
      <c r="I28" s="7">
        <v>0</v>
      </c>
      <c r="J28" s="7">
        <f t="shared" si="0"/>
        <v>37</v>
      </c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2:20" ht="31.5" x14ac:dyDescent="0.25">
      <c r="B29" s="5" t="s">
        <v>36</v>
      </c>
      <c r="C29" s="7">
        <f>C28/C10*100</f>
        <v>3.8636363636363633</v>
      </c>
      <c r="D29" s="7">
        <f t="shared" ref="D29:I29" si="8">D28/D10*100</f>
        <v>2.3255813953488373</v>
      </c>
      <c r="E29" s="7">
        <f t="shared" si="8"/>
        <v>0</v>
      </c>
      <c r="F29" s="7">
        <f t="shared" si="8"/>
        <v>3.5714285714285712</v>
      </c>
      <c r="G29" s="7">
        <f t="shared" si="8"/>
        <v>27.777777777777779</v>
      </c>
      <c r="H29" s="7">
        <f t="shared" si="8"/>
        <v>15.384615384615385</v>
      </c>
      <c r="I29" s="7">
        <f t="shared" si="8"/>
        <v>0</v>
      </c>
      <c r="J29" s="7" t="s">
        <v>28</v>
      </c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2:20" ht="15.75" x14ac:dyDescent="0.25">
      <c r="B30" s="5" t="s">
        <v>10</v>
      </c>
      <c r="C30" s="7">
        <v>2</v>
      </c>
      <c r="D30" s="7">
        <v>1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f t="shared" si="0"/>
        <v>3</v>
      </c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2:20" ht="15.75" x14ac:dyDescent="0.25">
      <c r="B31" s="5" t="s">
        <v>37</v>
      </c>
      <c r="C31" s="9">
        <f>C30/C10*100</f>
        <v>0.45454545454545453</v>
      </c>
      <c r="D31" s="9">
        <f t="shared" ref="D31:I31" si="9">D30/D10*100</f>
        <v>0.58139534883720934</v>
      </c>
      <c r="E31" s="9">
        <f t="shared" si="9"/>
        <v>0</v>
      </c>
      <c r="F31" s="9">
        <f t="shared" si="9"/>
        <v>0</v>
      </c>
      <c r="G31" s="9">
        <f t="shared" si="9"/>
        <v>0</v>
      </c>
      <c r="H31" s="9">
        <f t="shared" si="9"/>
        <v>0</v>
      </c>
      <c r="I31" s="9">
        <f t="shared" si="9"/>
        <v>0</v>
      </c>
      <c r="J31" s="7" t="s">
        <v>28</v>
      </c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2:20" ht="34.5" customHeight="1" x14ac:dyDescent="0.25">
      <c r="B32" s="5" t="s">
        <v>24</v>
      </c>
      <c r="C32" s="7">
        <v>4</v>
      </c>
      <c r="D32" s="7">
        <v>0</v>
      </c>
      <c r="E32" s="7">
        <v>0</v>
      </c>
      <c r="F32" s="7">
        <v>0</v>
      </c>
      <c r="G32" s="7">
        <v>0</v>
      </c>
      <c r="H32" s="7">
        <v>2</v>
      </c>
      <c r="I32" s="7">
        <v>0</v>
      </c>
      <c r="J32" s="7">
        <f t="shared" si="0"/>
        <v>6</v>
      </c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2:20" ht="34.5" customHeight="1" x14ac:dyDescent="0.25">
      <c r="B33" s="5" t="s">
        <v>38</v>
      </c>
      <c r="C33" s="7">
        <f>C32/C10*100</f>
        <v>0.90909090909090906</v>
      </c>
      <c r="D33" s="7">
        <f t="shared" ref="D33:I33" si="10">D32/D10*100</f>
        <v>0</v>
      </c>
      <c r="E33" s="7">
        <f t="shared" si="10"/>
        <v>0</v>
      </c>
      <c r="F33" s="7">
        <f t="shared" si="10"/>
        <v>0</v>
      </c>
      <c r="G33" s="7">
        <f t="shared" si="10"/>
        <v>0</v>
      </c>
      <c r="H33" s="7">
        <f t="shared" si="10"/>
        <v>3.0769230769230771</v>
      </c>
      <c r="I33" s="7">
        <f t="shared" si="10"/>
        <v>0</v>
      </c>
      <c r="J33" s="7" t="s">
        <v>28</v>
      </c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2:20" ht="15.75" x14ac:dyDescent="0.25">
      <c r="B34" s="5" t="s">
        <v>11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f t="shared" si="0"/>
        <v>0</v>
      </c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2:20" ht="15.75" x14ac:dyDescent="0.25">
      <c r="B35" s="5" t="s">
        <v>39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 t="s">
        <v>28</v>
      </c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2:20" ht="15.75" x14ac:dyDescent="0.25">
      <c r="B36" s="5" t="s">
        <v>12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f t="shared" si="0"/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2:20" ht="15.75" x14ac:dyDescent="0.25">
      <c r="B37" s="5" t="s">
        <v>40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 t="s">
        <v>28</v>
      </c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2:20" ht="15.75" x14ac:dyDescent="0.25">
      <c r="B38" s="5"/>
      <c r="C38" s="7"/>
      <c r="D38" s="7"/>
      <c r="E38" s="7"/>
      <c r="F38" s="7"/>
      <c r="G38" s="7"/>
      <c r="H38" s="7"/>
      <c r="I38" s="7"/>
      <c r="J38" s="7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2:20" ht="31.5" x14ac:dyDescent="0.25">
      <c r="B39" s="5" t="s">
        <v>14</v>
      </c>
      <c r="C39" s="7"/>
      <c r="D39" s="7"/>
      <c r="E39" s="7"/>
      <c r="F39" s="7"/>
      <c r="G39" s="7"/>
      <c r="H39" s="7"/>
      <c r="I39" s="7"/>
      <c r="J39" s="7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2:20" ht="78.75" x14ac:dyDescent="0.25">
      <c r="B40" s="5" t="s">
        <v>13</v>
      </c>
      <c r="C40" s="7">
        <v>17</v>
      </c>
      <c r="D40" s="7">
        <v>4</v>
      </c>
      <c r="E40" s="7">
        <v>0</v>
      </c>
      <c r="F40" s="7">
        <v>1</v>
      </c>
      <c r="G40" s="7">
        <v>5</v>
      </c>
      <c r="H40" s="7">
        <v>10</v>
      </c>
      <c r="I40" s="7">
        <v>0</v>
      </c>
      <c r="J40" s="7">
        <f t="shared" si="0"/>
        <v>37</v>
      </c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2:20" ht="94.5" x14ac:dyDescent="0.25">
      <c r="B41" s="5" t="s">
        <v>41</v>
      </c>
      <c r="C41" s="7">
        <v>100</v>
      </c>
      <c r="D41" s="7">
        <v>100</v>
      </c>
      <c r="E41" s="7">
        <v>100</v>
      </c>
      <c r="F41" s="7">
        <v>100</v>
      </c>
      <c r="G41" s="7">
        <v>100</v>
      </c>
      <c r="H41" s="7">
        <v>100</v>
      </c>
      <c r="I41" s="7">
        <v>100</v>
      </c>
      <c r="J41" s="7">
        <v>100</v>
      </c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2:20" ht="15.75" x14ac:dyDescent="0.25">
      <c r="B42" s="10" t="s">
        <v>42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1"/>
      <c r="L42" s="1"/>
      <c r="M42" s="1"/>
      <c r="N42" s="1"/>
      <c r="O42" s="1"/>
      <c r="P42" s="1"/>
    </row>
    <row r="43" spans="2:20" ht="47.25" x14ac:dyDescent="0.25">
      <c r="B43" s="10" t="s">
        <v>43</v>
      </c>
      <c r="C43" s="8">
        <v>100</v>
      </c>
      <c r="D43" s="8">
        <v>100</v>
      </c>
      <c r="E43" s="8">
        <v>100</v>
      </c>
      <c r="F43" s="8">
        <v>100</v>
      </c>
      <c r="G43" s="8">
        <v>100</v>
      </c>
      <c r="H43" s="8">
        <v>100</v>
      </c>
      <c r="I43" s="8">
        <v>100</v>
      </c>
      <c r="J43" s="8">
        <v>100</v>
      </c>
      <c r="K43" s="1"/>
      <c r="L43" s="1"/>
      <c r="M43" s="1"/>
      <c r="N43" s="1"/>
      <c r="O43" s="1"/>
      <c r="P43" s="1"/>
    </row>
    <row r="44" spans="2:20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2:20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2:20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2:20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2:20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2:16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2:16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2:16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2:16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2:16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</sheetData>
  <mergeCells count="1">
    <mergeCell ref="B6:J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54"/>
  <sheetViews>
    <sheetView workbookViewId="0">
      <selection activeCell="B3" sqref="B3"/>
    </sheetView>
  </sheetViews>
  <sheetFormatPr defaultRowHeight="15" x14ac:dyDescent="0.25"/>
  <cols>
    <col min="2" max="2" width="71" customWidth="1"/>
    <col min="3" max="3" width="13.140625" bestFit="1" customWidth="1"/>
  </cols>
  <sheetData>
    <row r="1" spans="2:20" s="19" customFormat="1" x14ac:dyDescent="0.25">
      <c r="B1" s="19" t="s">
        <v>46</v>
      </c>
    </row>
    <row r="2" spans="2:20" s="19" customFormat="1" x14ac:dyDescent="0.25">
      <c r="B2" s="19" t="s">
        <v>47</v>
      </c>
    </row>
    <row r="3" spans="2:20" s="19" customFormat="1" x14ac:dyDescent="0.25">
      <c r="B3" s="19" t="s">
        <v>48</v>
      </c>
    </row>
    <row r="4" spans="2:20" x14ac:dyDescent="0.25">
      <c r="B4" s="20">
        <v>44691</v>
      </c>
    </row>
    <row r="5" spans="2:20" ht="52.5" customHeight="1" x14ac:dyDescent="0.25">
      <c r="B5" s="22" t="s">
        <v>27</v>
      </c>
      <c r="C5" s="22"/>
      <c r="D5" s="22"/>
      <c r="E5" s="22"/>
      <c r="F5" s="22"/>
      <c r="G5" s="22"/>
      <c r="H5" s="22"/>
      <c r="I5" s="22"/>
      <c r="J5" s="22"/>
    </row>
    <row r="6" spans="2:20" ht="15.75" x14ac:dyDescent="0.25">
      <c r="B6" s="11"/>
      <c r="C6" s="11"/>
      <c r="D6" s="11"/>
      <c r="E6" s="11"/>
      <c r="F6" s="11"/>
      <c r="G6" s="11"/>
      <c r="H6" s="11"/>
      <c r="I6" s="11"/>
      <c r="J6" s="11"/>
    </row>
    <row r="7" spans="2:20" ht="128.25" customHeight="1" x14ac:dyDescent="0.25">
      <c r="B7" s="12"/>
      <c r="C7" s="12" t="s">
        <v>23</v>
      </c>
      <c r="D7" s="12" t="s">
        <v>16</v>
      </c>
      <c r="E7" s="12" t="s">
        <v>17</v>
      </c>
      <c r="F7" s="12" t="s">
        <v>18</v>
      </c>
      <c r="G7" s="12" t="s">
        <v>19</v>
      </c>
      <c r="H7" s="12" t="s">
        <v>22</v>
      </c>
      <c r="I7" s="12" t="s">
        <v>20</v>
      </c>
      <c r="J7" s="13" t="s">
        <v>21</v>
      </c>
      <c r="K7" s="2"/>
      <c r="L7" s="2"/>
      <c r="M7" s="2"/>
      <c r="N7" s="2"/>
      <c r="O7" s="2"/>
      <c r="P7" s="2"/>
      <c r="Q7" s="2"/>
      <c r="R7" s="2"/>
      <c r="S7" s="2"/>
      <c r="T7" s="2"/>
    </row>
    <row r="8" spans="2:20" ht="31.5" x14ac:dyDescent="0.25">
      <c r="B8" s="12" t="s">
        <v>6</v>
      </c>
      <c r="C8" s="14"/>
      <c r="D8" s="14"/>
      <c r="E8" s="14"/>
      <c r="F8" s="14"/>
      <c r="G8" s="14"/>
      <c r="H8" s="14"/>
      <c r="I8" s="14"/>
      <c r="J8" s="14"/>
      <c r="K8" s="2"/>
      <c r="L8" s="2"/>
      <c r="M8" s="2"/>
      <c r="N8" s="2"/>
      <c r="O8" s="2"/>
      <c r="P8" s="2"/>
      <c r="Q8" s="2"/>
      <c r="R8" s="2"/>
      <c r="S8" s="2"/>
      <c r="T8" s="2"/>
    </row>
    <row r="9" spans="2:20" ht="31.5" x14ac:dyDescent="0.25">
      <c r="B9" s="12" t="s">
        <v>0</v>
      </c>
      <c r="C9" s="15">
        <v>439</v>
      </c>
      <c r="D9" s="15">
        <v>172</v>
      </c>
      <c r="E9" s="15">
        <v>9</v>
      </c>
      <c r="F9" s="15">
        <v>28</v>
      </c>
      <c r="G9" s="15">
        <v>18</v>
      </c>
      <c r="H9" s="15">
        <v>65</v>
      </c>
      <c r="I9" s="15">
        <v>9</v>
      </c>
      <c r="J9" s="15">
        <f>C9+D9+E9+F9+G9+H9+I9</f>
        <v>740</v>
      </c>
      <c r="K9" s="2"/>
      <c r="L9" s="2"/>
      <c r="M9" s="2"/>
      <c r="N9" s="2"/>
      <c r="O9" s="2"/>
      <c r="P9" s="2"/>
      <c r="Q9" s="2"/>
      <c r="R9" s="2"/>
      <c r="S9" s="2"/>
      <c r="T9" s="2"/>
    </row>
    <row r="10" spans="2:20" ht="31.5" x14ac:dyDescent="0.25">
      <c r="B10" s="12" t="s">
        <v>1</v>
      </c>
      <c r="C10" s="15">
        <v>12</v>
      </c>
      <c r="D10" s="15">
        <v>8</v>
      </c>
      <c r="E10" s="15">
        <v>0</v>
      </c>
      <c r="F10" s="15">
        <v>2</v>
      </c>
      <c r="G10" s="15">
        <v>1</v>
      </c>
      <c r="H10" s="15">
        <v>6</v>
      </c>
      <c r="I10" s="15">
        <v>1</v>
      </c>
      <c r="J10" s="15">
        <f t="shared" ref="J10:J39" si="0">C10+D10+E10+F10+G10+H10+I10</f>
        <v>30</v>
      </c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2:20" ht="31.5" x14ac:dyDescent="0.25">
      <c r="B11" s="12" t="s">
        <v>29</v>
      </c>
      <c r="C11" s="15">
        <f>C10/C9*100</f>
        <v>2.7334851936218678</v>
      </c>
      <c r="D11" s="15">
        <f t="shared" ref="D11:I11" si="1">D10/D9*100</f>
        <v>4.6511627906976747</v>
      </c>
      <c r="E11" s="15">
        <f t="shared" si="1"/>
        <v>0</v>
      </c>
      <c r="F11" s="15">
        <f t="shared" si="1"/>
        <v>7.1428571428571423</v>
      </c>
      <c r="G11" s="15">
        <f t="shared" si="1"/>
        <v>5.5555555555555554</v>
      </c>
      <c r="H11" s="15">
        <f t="shared" si="1"/>
        <v>9.2307692307692317</v>
      </c>
      <c r="I11" s="15">
        <f t="shared" si="1"/>
        <v>11.111111111111111</v>
      </c>
      <c r="J11" s="15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2:20" ht="31.5" x14ac:dyDescent="0.25">
      <c r="B12" s="12" t="s">
        <v>25</v>
      </c>
      <c r="C12" s="15">
        <v>197</v>
      </c>
      <c r="D12" s="15">
        <v>95</v>
      </c>
      <c r="E12" s="15">
        <v>9</v>
      </c>
      <c r="F12" s="15">
        <v>10</v>
      </c>
      <c r="G12" s="15">
        <v>11</v>
      </c>
      <c r="H12" s="15">
        <v>45</v>
      </c>
      <c r="I12" s="15">
        <v>9</v>
      </c>
      <c r="J12" s="15">
        <f t="shared" si="0"/>
        <v>376</v>
      </c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2:20" ht="36" customHeight="1" x14ac:dyDescent="0.25">
      <c r="B13" s="12" t="s">
        <v>30</v>
      </c>
      <c r="C13" s="15">
        <f>C12/C9*100</f>
        <v>44.874715261958997</v>
      </c>
      <c r="D13" s="15">
        <f t="shared" ref="D13:I13" si="2">D12/D9*100</f>
        <v>55.232558139534881</v>
      </c>
      <c r="E13" s="15">
        <f t="shared" si="2"/>
        <v>100</v>
      </c>
      <c r="F13" s="15">
        <f t="shared" si="2"/>
        <v>35.714285714285715</v>
      </c>
      <c r="G13" s="15">
        <f t="shared" si="2"/>
        <v>61.111111111111114</v>
      </c>
      <c r="H13" s="15">
        <f t="shared" si="2"/>
        <v>69.230769230769226</v>
      </c>
      <c r="I13" s="15">
        <f t="shared" si="2"/>
        <v>100</v>
      </c>
      <c r="J13" s="15" t="s">
        <v>28</v>
      </c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2:20" ht="15.75" x14ac:dyDescent="0.25">
      <c r="B14" s="12" t="s">
        <v>2</v>
      </c>
      <c r="C14" s="15">
        <v>40</v>
      </c>
      <c r="D14" s="15">
        <v>25</v>
      </c>
      <c r="E14" s="15">
        <v>3</v>
      </c>
      <c r="F14" s="15">
        <v>3</v>
      </c>
      <c r="G14" s="15">
        <v>4</v>
      </c>
      <c r="H14" s="15">
        <v>15</v>
      </c>
      <c r="I14" s="15">
        <v>4</v>
      </c>
      <c r="J14" s="15">
        <f t="shared" si="0"/>
        <v>94</v>
      </c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2:20" ht="15.75" x14ac:dyDescent="0.25">
      <c r="B15" s="12" t="s">
        <v>31</v>
      </c>
      <c r="C15" s="15">
        <f>C14/C9*100</f>
        <v>9.1116173120728927</v>
      </c>
      <c r="D15" s="15">
        <f t="shared" ref="D15:I15" si="3">D14/D9*100</f>
        <v>14.534883720930234</v>
      </c>
      <c r="E15" s="15">
        <f t="shared" si="3"/>
        <v>33.333333333333329</v>
      </c>
      <c r="F15" s="15">
        <f t="shared" si="3"/>
        <v>10.714285714285714</v>
      </c>
      <c r="G15" s="15">
        <f t="shared" si="3"/>
        <v>22.222222222222221</v>
      </c>
      <c r="H15" s="15">
        <f t="shared" si="3"/>
        <v>23.076923076923077</v>
      </c>
      <c r="I15" s="15">
        <f t="shared" si="3"/>
        <v>44.444444444444443</v>
      </c>
      <c r="J15" s="15" t="s">
        <v>28</v>
      </c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2:20" ht="31.5" x14ac:dyDescent="0.25">
      <c r="B16" s="12" t="s">
        <v>3</v>
      </c>
      <c r="C16" s="15">
        <v>56</v>
      </c>
      <c r="D16" s="15">
        <v>26</v>
      </c>
      <c r="E16" s="15">
        <v>4</v>
      </c>
      <c r="F16" s="15">
        <v>4</v>
      </c>
      <c r="G16" s="15">
        <v>1</v>
      </c>
      <c r="H16" s="15">
        <v>47</v>
      </c>
      <c r="I16" s="15">
        <v>2</v>
      </c>
      <c r="J16" s="15">
        <f t="shared" si="0"/>
        <v>140</v>
      </c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2:20" ht="31.5" x14ac:dyDescent="0.25">
      <c r="B17" s="12" t="s">
        <v>32</v>
      </c>
      <c r="C17" s="15">
        <f>C16/C9*100</f>
        <v>12.756264236902052</v>
      </c>
      <c r="D17" s="15">
        <f t="shared" ref="D17:I17" si="4">D16/D9*100</f>
        <v>15.11627906976744</v>
      </c>
      <c r="E17" s="15">
        <f t="shared" si="4"/>
        <v>44.444444444444443</v>
      </c>
      <c r="F17" s="15">
        <f t="shared" si="4"/>
        <v>14.285714285714285</v>
      </c>
      <c r="G17" s="15">
        <f t="shared" si="4"/>
        <v>5.5555555555555554</v>
      </c>
      <c r="H17" s="15">
        <f t="shared" si="4"/>
        <v>72.307692307692307</v>
      </c>
      <c r="I17" s="15">
        <f t="shared" si="4"/>
        <v>22.222222222222221</v>
      </c>
      <c r="J17" s="15" t="s">
        <v>28</v>
      </c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2:20" ht="31.5" x14ac:dyDescent="0.25">
      <c r="B18" s="12" t="s">
        <v>4</v>
      </c>
      <c r="C18" s="15">
        <v>2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f t="shared" si="0"/>
        <v>2</v>
      </c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2:20" ht="31.5" x14ac:dyDescent="0.25">
      <c r="B19" s="12" t="s">
        <v>44</v>
      </c>
      <c r="C19" s="16">
        <f>C18/C9*100</f>
        <v>0.45558086560364464</v>
      </c>
      <c r="D19" s="16">
        <f t="shared" ref="D19:I19" si="5">D18/D9*100</f>
        <v>0</v>
      </c>
      <c r="E19" s="16">
        <f t="shared" si="5"/>
        <v>0</v>
      </c>
      <c r="F19" s="16">
        <f t="shared" si="5"/>
        <v>0</v>
      </c>
      <c r="G19" s="16">
        <f t="shared" si="5"/>
        <v>0</v>
      </c>
      <c r="H19" s="16">
        <f t="shared" si="5"/>
        <v>0</v>
      </c>
      <c r="I19" s="16">
        <f t="shared" si="5"/>
        <v>0</v>
      </c>
      <c r="J19" s="15" t="s">
        <v>28</v>
      </c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2:20" ht="47.25" x14ac:dyDescent="0.25">
      <c r="B20" s="12" t="s">
        <v>5</v>
      </c>
      <c r="C20" s="15">
        <v>25</v>
      </c>
      <c r="D20" s="15">
        <v>6</v>
      </c>
      <c r="E20" s="15">
        <v>1</v>
      </c>
      <c r="F20" s="15">
        <v>0</v>
      </c>
      <c r="G20" s="15">
        <v>1</v>
      </c>
      <c r="H20" s="15">
        <v>1</v>
      </c>
      <c r="I20" s="15">
        <v>1</v>
      </c>
      <c r="J20" s="15">
        <f t="shared" si="0"/>
        <v>35</v>
      </c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2:20" ht="47.25" x14ac:dyDescent="0.25">
      <c r="B21" s="12" t="s">
        <v>33</v>
      </c>
      <c r="C21" s="15">
        <f>C20/C9*100</f>
        <v>5.6947608200455582</v>
      </c>
      <c r="D21" s="15">
        <f t="shared" ref="D21:I21" si="6">D20/D9*100</f>
        <v>3.4883720930232558</v>
      </c>
      <c r="E21" s="15">
        <f t="shared" si="6"/>
        <v>11.111111111111111</v>
      </c>
      <c r="F21" s="15">
        <f t="shared" si="6"/>
        <v>0</v>
      </c>
      <c r="G21" s="15">
        <f t="shared" si="6"/>
        <v>5.5555555555555554</v>
      </c>
      <c r="H21" s="15">
        <f t="shared" si="6"/>
        <v>1.5384615384615385</v>
      </c>
      <c r="I21" s="15">
        <f t="shared" si="6"/>
        <v>11.111111111111111</v>
      </c>
      <c r="J21" s="15" t="s">
        <v>28</v>
      </c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2:20" ht="47.25" x14ac:dyDescent="0.25">
      <c r="B22" s="12" t="s">
        <v>26</v>
      </c>
      <c r="C22" s="15"/>
      <c r="D22" s="15"/>
      <c r="E22" s="15"/>
      <c r="F22" s="15"/>
      <c r="G22" s="15"/>
      <c r="H22" s="15"/>
      <c r="I22" s="15"/>
      <c r="J22" s="15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2:20" ht="15.75" x14ac:dyDescent="0.25">
      <c r="B23" s="12" t="s">
        <v>7</v>
      </c>
      <c r="C23" s="15">
        <v>0</v>
      </c>
      <c r="D23" s="15">
        <v>1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f t="shared" si="0"/>
        <v>1</v>
      </c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2:20" ht="15.75" x14ac:dyDescent="0.25">
      <c r="B24" s="12" t="s">
        <v>34</v>
      </c>
      <c r="C24" s="15"/>
      <c r="D24" s="15"/>
      <c r="E24" s="15"/>
      <c r="F24" s="15"/>
      <c r="G24" s="15"/>
      <c r="H24" s="15"/>
      <c r="I24" s="15"/>
      <c r="J24" s="15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2:20" ht="47.25" x14ac:dyDescent="0.25">
      <c r="B25" s="12" t="s">
        <v>8</v>
      </c>
      <c r="C25" s="15">
        <v>2</v>
      </c>
      <c r="D25" s="15">
        <v>1</v>
      </c>
      <c r="E25" s="15">
        <v>0</v>
      </c>
      <c r="F25" s="15">
        <v>0</v>
      </c>
      <c r="G25" s="15">
        <v>0</v>
      </c>
      <c r="H25" s="15">
        <v>1</v>
      </c>
      <c r="I25" s="15">
        <v>0</v>
      </c>
      <c r="J25" s="15">
        <f t="shared" si="0"/>
        <v>4</v>
      </c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2:20" ht="47.25" x14ac:dyDescent="0.25">
      <c r="B26" s="12" t="s">
        <v>35</v>
      </c>
      <c r="C26" s="15">
        <f>C25/C9*100</f>
        <v>0.45558086560364464</v>
      </c>
      <c r="D26" s="15">
        <f t="shared" ref="D26:I26" si="7">D25/D9*100</f>
        <v>0.58139534883720934</v>
      </c>
      <c r="E26" s="15">
        <f t="shared" si="7"/>
        <v>0</v>
      </c>
      <c r="F26" s="15">
        <f t="shared" si="7"/>
        <v>0</v>
      </c>
      <c r="G26" s="15">
        <f t="shared" si="7"/>
        <v>0</v>
      </c>
      <c r="H26" s="15">
        <f t="shared" si="7"/>
        <v>1.5384615384615385</v>
      </c>
      <c r="I26" s="15">
        <f t="shared" si="7"/>
        <v>0</v>
      </c>
      <c r="J26" s="15" t="s">
        <v>28</v>
      </c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2:20" ht="31.5" x14ac:dyDescent="0.25">
      <c r="B27" s="12" t="s">
        <v>9</v>
      </c>
      <c r="C27" s="15">
        <v>15</v>
      </c>
      <c r="D27" s="15">
        <v>4</v>
      </c>
      <c r="E27" s="15">
        <v>0</v>
      </c>
      <c r="F27" s="15">
        <v>1</v>
      </c>
      <c r="G27" s="15">
        <v>5</v>
      </c>
      <c r="H27" s="15">
        <v>9</v>
      </c>
      <c r="I27" s="15">
        <v>0</v>
      </c>
      <c r="J27" s="15">
        <f t="shared" si="0"/>
        <v>34</v>
      </c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2:20" ht="31.5" x14ac:dyDescent="0.25">
      <c r="B28" s="12" t="s">
        <v>36</v>
      </c>
      <c r="C28" s="15">
        <f>C27/C9*100</f>
        <v>3.416856492027335</v>
      </c>
      <c r="D28" s="15">
        <f t="shared" ref="D28:I28" si="8">D27/D9*100</f>
        <v>2.3255813953488373</v>
      </c>
      <c r="E28" s="15">
        <f t="shared" si="8"/>
        <v>0</v>
      </c>
      <c r="F28" s="15">
        <f t="shared" si="8"/>
        <v>3.5714285714285712</v>
      </c>
      <c r="G28" s="15">
        <f t="shared" si="8"/>
        <v>27.777777777777779</v>
      </c>
      <c r="H28" s="15">
        <f t="shared" si="8"/>
        <v>13.846153846153847</v>
      </c>
      <c r="I28" s="15">
        <f t="shared" si="8"/>
        <v>0</v>
      </c>
      <c r="J28" s="15" t="s">
        <v>28</v>
      </c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2:20" ht="31.5" x14ac:dyDescent="0.25">
      <c r="B29" s="12" t="s">
        <v>10</v>
      </c>
      <c r="C29" s="15">
        <v>1</v>
      </c>
      <c r="D29" s="15">
        <v>1</v>
      </c>
      <c r="E29" s="15">
        <v>0</v>
      </c>
      <c r="F29" s="15">
        <v>0</v>
      </c>
      <c r="G29" s="15">
        <v>0</v>
      </c>
      <c r="H29" s="15">
        <v>1</v>
      </c>
      <c r="I29" s="15">
        <v>0</v>
      </c>
      <c r="J29" s="15">
        <f t="shared" si="0"/>
        <v>3</v>
      </c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2:20" ht="15.75" x14ac:dyDescent="0.25">
      <c r="B30" s="12" t="s">
        <v>37</v>
      </c>
      <c r="C30" s="16">
        <f>C29/C9*100</f>
        <v>0.22779043280182232</v>
      </c>
      <c r="D30" s="16">
        <f t="shared" ref="D30:I30" si="9">D29/D9*100</f>
        <v>0.58139534883720934</v>
      </c>
      <c r="E30" s="16">
        <f t="shared" si="9"/>
        <v>0</v>
      </c>
      <c r="F30" s="16">
        <f t="shared" si="9"/>
        <v>0</v>
      </c>
      <c r="G30" s="16">
        <f t="shared" si="9"/>
        <v>0</v>
      </c>
      <c r="H30" s="16">
        <f t="shared" si="9"/>
        <v>1.5384615384615385</v>
      </c>
      <c r="I30" s="16">
        <f t="shared" si="9"/>
        <v>0</v>
      </c>
      <c r="J30" s="15" t="s">
        <v>28</v>
      </c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2:20" ht="34.5" customHeight="1" x14ac:dyDescent="0.25">
      <c r="B31" s="12" t="s">
        <v>24</v>
      </c>
      <c r="C31" s="15">
        <v>3</v>
      </c>
      <c r="D31" s="15">
        <v>0</v>
      </c>
      <c r="E31" s="15">
        <v>0</v>
      </c>
      <c r="F31" s="15">
        <v>0</v>
      </c>
      <c r="G31" s="15">
        <v>0</v>
      </c>
      <c r="H31" s="15">
        <v>2</v>
      </c>
      <c r="I31" s="15">
        <v>0</v>
      </c>
      <c r="J31" s="15">
        <f t="shared" si="0"/>
        <v>5</v>
      </c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2:20" ht="34.5" customHeight="1" x14ac:dyDescent="0.25">
      <c r="B32" s="12" t="s">
        <v>38</v>
      </c>
      <c r="C32" s="15">
        <f>C31/C9*100</f>
        <v>0.68337129840546695</v>
      </c>
      <c r="D32" s="15">
        <f t="shared" ref="D32:I32" si="10">D31/D9*100</f>
        <v>0</v>
      </c>
      <c r="E32" s="15">
        <f t="shared" si="10"/>
        <v>0</v>
      </c>
      <c r="F32" s="15">
        <f t="shared" si="10"/>
        <v>0</v>
      </c>
      <c r="G32" s="15">
        <f t="shared" si="10"/>
        <v>0</v>
      </c>
      <c r="H32" s="15">
        <f t="shared" si="10"/>
        <v>3.0769230769230771</v>
      </c>
      <c r="I32" s="15">
        <f t="shared" si="10"/>
        <v>0</v>
      </c>
      <c r="J32" s="15" t="s">
        <v>28</v>
      </c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2:20" ht="15.75" x14ac:dyDescent="0.25">
      <c r="B33" s="12" t="s">
        <v>11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f t="shared" si="0"/>
        <v>0</v>
      </c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2:20" ht="15.75" x14ac:dyDescent="0.25">
      <c r="B34" s="12" t="s">
        <v>39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 t="s">
        <v>28</v>
      </c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2:20" ht="15.75" x14ac:dyDescent="0.25">
      <c r="B35" s="12" t="s">
        <v>12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f t="shared" si="0"/>
        <v>0</v>
      </c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2:20" ht="15.75" x14ac:dyDescent="0.25">
      <c r="B36" s="12" t="s">
        <v>40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 t="s">
        <v>28</v>
      </c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2:20" ht="15.75" x14ac:dyDescent="0.25">
      <c r="B37" s="12"/>
      <c r="C37" s="15"/>
      <c r="D37" s="15"/>
      <c r="E37" s="15"/>
      <c r="F37" s="15"/>
      <c r="G37" s="15"/>
      <c r="H37" s="15"/>
      <c r="I37" s="15"/>
      <c r="J37" s="15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2:20" ht="31.5" x14ac:dyDescent="0.25">
      <c r="B38" s="12" t="s">
        <v>14</v>
      </c>
      <c r="C38" s="15"/>
      <c r="D38" s="15"/>
      <c r="E38" s="15"/>
      <c r="F38" s="15"/>
      <c r="G38" s="15"/>
      <c r="H38" s="15"/>
      <c r="I38" s="15"/>
      <c r="J38" s="15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2:20" ht="78.75" x14ac:dyDescent="0.25">
      <c r="B39" s="12" t="s">
        <v>13</v>
      </c>
      <c r="C39" s="15">
        <v>15</v>
      </c>
      <c r="D39" s="15">
        <v>4</v>
      </c>
      <c r="E39" s="15">
        <v>0</v>
      </c>
      <c r="F39" s="15">
        <v>1</v>
      </c>
      <c r="G39" s="15">
        <v>5</v>
      </c>
      <c r="H39" s="15">
        <v>9</v>
      </c>
      <c r="I39" s="15">
        <v>0</v>
      </c>
      <c r="J39" s="15">
        <f t="shared" si="0"/>
        <v>34</v>
      </c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2:20" ht="78.75" x14ac:dyDescent="0.25">
      <c r="B40" s="12" t="s">
        <v>41</v>
      </c>
      <c r="C40" s="15">
        <v>100</v>
      </c>
      <c r="D40" s="15">
        <v>100</v>
      </c>
      <c r="E40" s="15">
        <v>100</v>
      </c>
      <c r="F40" s="15">
        <v>100</v>
      </c>
      <c r="G40" s="15">
        <v>100</v>
      </c>
      <c r="H40" s="15">
        <v>100</v>
      </c>
      <c r="I40" s="15">
        <v>100</v>
      </c>
      <c r="J40" s="15">
        <v>100</v>
      </c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2:20" ht="15.75" x14ac:dyDescent="0.25">
      <c r="B41" s="17" t="s">
        <v>42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"/>
      <c r="L41" s="1"/>
      <c r="M41" s="1"/>
      <c r="N41" s="1"/>
      <c r="O41" s="1"/>
      <c r="P41" s="1"/>
    </row>
    <row r="42" spans="2:20" ht="47.25" x14ac:dyDescent="0.25">
      <c r="B42" s="17" t="s">
        <v>43</v>
      </c>
      <c r="C42" s="18">
        <v>100</v>
      </c>
      <c r="D42" s="18">
        <v>100</v>
      </c>
      <c r="E42" s="18">
        <v>100</v>
      </c>
      <c r="F42" s="18">
        <v>100</v>
      </c>
      <c r="G42" s="18">
        <v>100</v>
      </c>
      <c r="H42" s="18">
        <v>100</v>
      </c>
      <c r="I42" s="18">
        <v>100</v>
      </c>
      <c r="J42" s="18">
        <v>100</v>
      </c>
      <c r="K42" s="1"/>
      <c r="L42" s="1"/>
      <c r="M42" s="1"/>
      <c r="N42" s="1"/>
      <c r="O42" s="1"/>
      <c r="P42" s="1"/>
    </row>
    <row r="43" spans="2:20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2:20" x14ac:dyDescent="0.25">
      <c r="B44" s="1" t="s">
        <v>45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2:20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2:20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2:20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2:20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2:16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2:16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2:16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2:16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</sheetData>
  <mergeCells count="1">
    <mergeCell ref="B5:J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01092021</vt:lpstr>
      <vt:lpstr>01052022)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2022-08-04T05:37:56Z</dcterms:modified>
</cp:coreProperties>
</file>